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815" windowHeight="7635" tabRatio="173"/>
  </bookViews>
  <sheets>
    <sheet name="BUDGET" sheetId="2" r:id="rId1"/>
  </sheets>
  <definedNames>
    <definedName name="Print_Area_MI">#REF!</definedName>
    <definedName name="_xlnm.Print_Area" localSheetId="0">BUDGET!$A$1:$H$38</definedName>
  </definedNames>
  <calcPr calcId="125725"/>
</workbook>
</file>

<file path=xl/calcChain.xml><?xml version="1.0" encoding="utf-8"?>
<calcChain xmlns="http://schemas.openxmlformats.org/spreadsheetml/2006/main">
  <c r="G12" i="2"/>
  <c r="G16"/>
  <c r="G19" s="1"/>
  <c r="G30"/>
  <c r="G24"/>
  <c r="G21"/>
  <c r="G22"/>
  <c r="G26" l="1"/>
  <c r="G32" s="1"/>
</calcChain>
</file>

<file path=xl/sharedStrings.xml><?xml version="1.0" encoding="utf-8"?>
<sst xmlns="http://schemas.openxmlformats.org/spreadsheetml/2006/main" count="65" uniqueCount="48">
  <si>
    <t>Միավոր</t>
  </si>
  <si>
    <t>Միավորի քանակը</t>
  </si>
  <si>
    <t>Մեկ միավորի արժեքը ՀՀԴ</t>
  </si>
  <si>
    <t>Այլ աղբյուրներից ներդրում ՀՀԴ</t>
  </si>
  <si>
    <t>Ընդամենը ՀՀԴ</t>
  </si>
  <si>
    <t>Ընդամենը</t>
  </si>
  <si>
    <t>N</t>
  </si>
  <si>
    <t>Բյուջեի հոդվածը</t>
  </si>
  <si>
    <t>խումբ</t>
  </si>
  <si>
    <t>հատ</t>
  </si>
  <si>
    <t>անձ</t>
  </si>
  <si>
    <t>Խոււմբ</t>
  </si>
  <si>
    <t>Կրծքանշան</t>
  </si>
  <si>
    <t>Ստեղծագործական եւ կազմակերպական խմբերի վարձատրություն</t>
  </si>
  <si>
    <t>կազմակերպ.</t>
  </si>
  <si>
    <t>50 000</t>
  </si>
  <si>
    <t>200 000</t>
  </si>
  <si>
    <t>ԵՊԿ լարային քառյակ</t>
  </si>
  <si>
    <t>75 000</t>
  </si>
  <si>
    <t>150 000</t>
  </si>
  <si>
    <t>Գյումրու երիտասարդական բենդեր /ընտրությամբ՝ 5 խումբ/</t>
  </si>
  <si>
    <t>Մանկական համույթներ</t>
  </si>
  <si>
    <t>400 000</t>
  </si>
  <si>
    <t xml:space="preserve">Ձայնային տեխնիկայի վարձակալություն </t>
  </si>
  <si>
    <t>Մեքենաների եւ Սարքավորումների վարձակալություն</t>
  </si>
  <si>
    <t xml:space="preserve">Երեւան-Գյումրի-Երեւան ուղեւորափոխադրում /ավտոբուս/ </t>
  </si>
  <si>
    <t>30 000</t>
  </si>
  <si>
    <t>Հանրահռչակմանն ուղղված ծախսեր</t>
  </si>
  <si>
    <t>Գովազդային հոլովակների  պատրաստում</t>
  </si>
  <si>
    <t>Սոցիալական ցանցերի գովազդային արշավ, դիզայն</t>
  </si>
  <si>
    <t>100 000</t>
  </si>
  <si>
    <t>Լուսային տեխնիկայի վարձակալություն</t>
  </si>
  <si>
    <t>Շնորհավորական տեսաուղերձների նկարահանում, մոնտաժ</t>
  </si>
  <si>
    <t xml:space="preserve">Գյումրեցի նկարիչների համահավաք ցուցահանդեսի կազմակերպում, պատկերագրքի տպ․ </t>
  </si>
  <si>
    <t>ՀՈԱԿ-ներում կազմակերպվող միջոցառումներ</t>
  </si>
  <si>
    <t xml:space="preserve">Մշակութային միջոցառումներ թվով 5 թանգարաններում </t>
  </si>
  <si>
    <t>Չնախատեսված ծախսեր</t>
  </si>
  <si>
    <t>Դրոշներ/ֆլայերներ</t>
  </si>
  <si>
    <t>Կազմակերպչական կազմ -երիտասարդական եւ մանկական համերգների կազմակերպիչ</t>
  </si>
  <si>
    <t>Գյումրու Ժող. Գործիքների պետական նվագախումբ</t>
  </si>
  <si>
    <t>Տոնավաճառի տաղավարների վարձակալություն</t>
  </si>
  <si>
    <t>Երիտասարդական եւ մանկական համերգների բեմի տեղադրում, մոնտաժ, ապամոնտաժում, բեռնափոխադրում</t>
  </si>
  <si>
    <t>Գյումրու պետական սիմֆոնիկ նվագախումբ</t>
  </si>
  <si>
    <t>Երգի պետական թատրոնի "Ուրախ նոտաներ" մանկական համերգային ծրագիր</t>
  </si>
  <si>
    <t>Երիտասարդական եւ մանկական համերգների  հաղորդավարներ</t>
  </si>
  <si>
    <t xml:space="preserve">Ն Ա Խ Ա Հ Ա Շ Ի Վ                                                                                                                                                                         ՀԱՅԱՍՏԱՆԻ ՀԱՆՐԱՊԵՏՈՒԹՅԱՆ ՇԻՐԱԿԻ ՄԱՐԶԻ ԳՅՈՒՄՐԻ ՀԱՄԱՅՆՔԻ «ԳՅՈՒՄՐՈՒ ՕՐ » ԱՄԵՆԱՄՅԱ ՏՈՆԱԿԱՏԱՐՈՒԹՅԱՆՆ ՆՎԻՐՎԱԾ ՄԻՋՈՑԱՌՈՒՄՆԵՐԻ  ԿԱԶՄԱԿԵՐՊՄԱՆ ԵՎ ԱՆՑԿԱՑՄԱՆ </t>
  </si>
  <si>
    <t>Հավելված                                                                                                      Հայաստանի                                             Հանրապետության Շիրակի մարզի Գյումրի համայնքի ավագանու 2022թվականի        հունիսի 22_ի   N             որոշման</t>
  </si>
  <si>
    <t>ՄՇԱԿՈՒՅԹԻ ԵՎ ԵՐԻՏԱՍԱՐԴՈՒԹՅԱՆ ՀԱՐՑԵՐԻ ԲԱԺՆԻ ՊԵՏ                                                                  Լ.ԹՈՎՄԱՍՅԱՆ</t>
  </si>
</sst>
</file>

<file path=xl/styles.xml><?xml version="1.0" encoding="utf-8"?>
<styleSheet xmlns="http://schemas.openxmlformats.org/spreadsheetml/2006/main">
  <fonts count="20">
    <font>
      <sz val="10"/>
      <name val="Helv"/>
    </font>
    <font>
      <b/>
      <sz val="9"/>
      <name val="Sylfaen"/>
      <family val="1"/>
    </font>
    <font>
      <b/>
      <sz val="10"/>
      <name val="Sylfaen"/>
      <family val="1"/>
    </font>
    <font>
      <sz val="10"/>
      <name val="Sylfaen"/>
      <family val="1"/>
    </font>
    <font>
      <i/>
      <sz val="8"/>
      <name val="Sylfaen"/>
      <family val="1"/>
    </font>
    <font>
      <i/>
      <sz val="9"/>
      <name val="Sylfaen"/>
      <family val="1"/>
    </font>
    <font>
      <i/>
      <u/>
      <sz val="10"/>
      <name val="Sylfaen"/>
      <family val="1"/>
    </font>
    <font>
      <i/>
      <u/>
      <sz val="8"/>
      <name val="Sylfaen"/>
      <family val="1"/>
    </font>
    <font>
      <b/>
      <i/>
      <sz val="10"/>
      <name val="Sylfaen"/>
      <family val="1"/>
    </font>
    <font>
      <b/>
      <i/>
      <sz val="8"/>
      <name val="Sylfaen"/>
      <family val="1"/>
    </font>
    <font>
      <sz val="9"/>
      <name val="Sylfaen"/>
      <family val="1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b/>
      <sz val="16"/>
      <name val="Sylfaen"/>
      <family val="1"/>
      <charset val="204"/>
    </font>
    <font>
      <sz val="11"/>
      <name val="Sylfaen"/>
      <family val="1"/>
      <charset val="204"/>
    </font>
    <font>
      <b/>
      <i/>
      <sz val="11"/>
      <name val="Sylfaen"/>
      <family val="1"/>
    </font>
    <font>
      <b/>
      <sz val="11"/>
      <name val="Sylfaen"/>
      <family val="1"/>
    </font>
    <font>
      <b/>
      <sz val="12"/>
      <name val="Sylfaen"/>
      <family val="1"/>
    </font>
    <font>
      <sz val="11"/>
      <name val="Sylfaen"/>
      <family val="1"/>
    </font>
    <font>
      <i/>
      <sz val="11"/>
      <name val="Sylfaen"/>
      <family val="1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1" xfId="0" applyFont="1" applyFill="1" applyBorder="1"/>
    <xf numFmtId="0" fontId="4" fillId="0" borderId="1" xfId="0" applyFont="1" applyFill="1" applyBorder="1" applyAlignment="1">
      <alignment horizontal="right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2" fillId="0" borderId="0" xfId="0" applyFont="1" applyAlignment="1">
      <alignment horizontal="right"/>
    </xf>
    <xf numFmtId="0" fontId="2" fillId="4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vertic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10" fillId="6" borderId="3" xfId="0" applyNumberFormat="1" applyFont="1" applyFill="1" applyBorder="1" applyAlignment="1">
      <alignment horizontal="center"/>
    </xf>
    <xf numFmtId="0" fontId="3" fillId="6" borderId="0" xfId="0" applyFont="1" applyFill="1"/>
    <xf numFmtId="3" fontId="3" fillId="0" borderId="1" xfId="0" applyNumberFormat="1" applyFont="1" applyFill="1" applyBorder="1" applyAlignment="1" applyProtection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/>
    <xf numFmtId="0" fontId="2" fillId="3" borderId="1" xfId="0" applyFont="1" applyFill="1" applyBorder="1"/>
    <xf numFmtId="0" fontId="3" fillId="3" borderId="1" xfId="0" applyFont="1" applyFill="1" applyBorder="1"/>
    <xf numFmtId="3" fontId="13" fillId="3" borderId="1" xfId="0" applyNumberFormat="1" applyFont="1" applyFill="1" applyBorder="1" applyAlignment="1">
      <alignment horizontal="center"/>
    </xf>
    <xf numFmtId="0" fontId="3" fillId="7" borderId="0" xfId="0" applyFont="1" applyFill="1"/>
    <xf numFmtId="0" fontId="2" fillId="7" borderId="0" xfId="0" applyFont="1" applyFill="1" applyAlignment="1">
      <alignment horizontal="left"/>
    </xf>
    <xf numFmtId="0" fontId="3" fillId="7" borderId="0" xfId="0" applyFont="1" applyFill="1" applyAlignment="1">
      <alignment horizontal="left"/>
    </xf>
    <xf numFmtId="0" fontId="2" fillId="8" borderId="0" xfId="0" applyFont="1" applyFill="1" applyAlignment="1">
      <alignment horizontal="center"/>
    </xf>
    <xf numFmtId="0" fontId="3" fillId="8" borderId="0" xfId="0" applyFont="1" applyFill="1"/>
    <xf numFmtId="0" fontId="15" fillId="0" borderId="1" xfId="0" applyFont="1" applyFill="1" applyBorder="1" applyAlignment="1">
      <alignment horizontal="left"/>
    </xf>
    <xf numFmtId="3" fontId="17" fillId="0" borderId="1" xfId="0" applyNumberFormat="1" applyFont="1" applyBorder="1" applyAlignment="1">
      <alignment horizontal="center"/>
    </xf>
    <xf numFmtId="0" fontId="3" fillId="7" borderId="1" xfId="0" applyFont="1" applyFill="1" applyBorder="1" applyAlignment="1">
      <alignment vertical="center"/>
    </xf>
    <xf numFmtId="0" fontId="18" fillId="5" borderId="0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0" fontId="18" fillId="0" borderId="1" xfId="0" applyFont="1" applyFill="1" applyBorder="1" applyAlignment="1"/>
    <xf numFmtId="0" fontId="18" fillId="7" borderId="0" xfId="0" applyNumberFormat="1" applyFont="1" applyFill="1" applyBorder="1" applyAlignment="1">
      <alignment horizontal="center"/>
    </xf>
    <xf numFmtId="0" fontId="1" fillId="5" borderId="3" xfId="0" applyNumberFormat="1" applyFont="1" applyFill="1" applyBorder="1" applyAlignment="1">
      <alignment horizontal="center"/>
    </xf>
    <xf numFmtId="0" fontId="2" fillId="5" borderId="3" xfId="0" applyNumberFormat="1" applyFont="1" applyFill="1" applyBorder="1" applyAlignment="1">
      <alignment horizontal="left"/>
    </xf>
    <xf numFmtId="0" fontId="10" fillId="5" borderId="3" xfId="0" applyNumberFormat="1" applyFont="1" applyFill="1" applyBorder="1" applyAlignment="1">
      <alignment horizontal="center"/>
    </xf>
    <xf numFmtId="0" fontId="18" fillId="5" borderId="3" xfId="0" applyNumberFormat="1" applyFont="1" applyFill="1" applyBorder="1" applyAlignment="1">
      <alignment horizontal="center"/>
    </xf>
    <xf numFmtId="0" fontId="3" fillId="5" borderId="3" xfId="0" applyNumberFormat="1" applyFont="1" applyFill="1" applyBorder="1" applyAlignment="1">
      <alignment horizontal="left"/>
    </xf>
    <xf numFmtId="0" fontId="1" fillId="6" borderId="3" xfId="0" applyNumberFormat="1" applyFont="1" applyFill="1" applyBorder="1" applyAlignment="1">
      <alignment horizontal="center"/>
    </xf>
    <xf numFmtId="0" fontId="1" fillId="5" borderId="5" xfId="0" applyNumberFormat="1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horizontal="center"/>
    </xf>
    <xf numFmtId="0" fontId="3" fillId="5" borderId="1" xfId="0" applyFont="1" applyFill="1" applyBorder="1"/>
    <xf numFmtId="0" fontId="3" fillId="5" borderId="1" xfId="0" applyFont="1" applyFill="1" applyBorder="1" applyAlignment="1">
      <alignment horizontal="center"/>
    </xf>
    <xf numFmtId="0" fontId="11" fillId="7" borderId="1" xfId="0" applyFont="1" applyFill="1" applyBorder="1" applyAlignment="1">
      <alignment vertical="center"/>
    </xf>
    <xf numFmtId="0" fontId="3" fillId="7" borderId="1" xfId="0" applyFont="1" applyFill="1" applyBorder="1" applyAlignment="1">
      <alignment horizontal="center" vertical="center"/>
    </xf>
    <xf numFmtId="3" fontId="3" fillId="7" borderId="1" xfId="0" applyNumberFormat="1" applyFont="1" applyFill="1" applyBorder="1" applyAlignment="1" applyProtection="1">
      <alignment horizontal="center"/>
    </xf>
    <xf numFmtId="0" fontId="3" fillId="7" borderId="1" xfId="0" applyFont="1" applyFill="1" applyBorder="1"/>
    <xf numFmtId="3" fontId="3" fillId="7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right"/>
    </xf>
    <xf numFmtId="0" fontId="4" fillId="6" borderId="1" xfId="0" applyFont="1" applyFill="1" applyBorder="1" applyAlignment="1">
      <alignment horizontal="right"/>
    </xf>
    <xf numFmtId="0" fontId="3" fillId="6" borderId="1" xfId="0" applyFont="1" applyFill="1" applyBorder="1"/>
    <xf numFmtId="3" fontId="12" fillId="6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right"/>
    </xf>
    <xf numFmtId="0" fontId="19" fillId="0" borderId="1" xfId="0" applyFont="1" applyFill="1" applyBorder="1" applyAlignment="1">
      <alignment horizontal="right"/>
    </xf>
    <xf numFmtId="3" fontId="18" fillId="7" borderId="1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18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left"/>
    </xf>
    <xf numFmtId="0" fontId="16" fillId="7" borderId="1" xfId="0" applyFont="1" applyFill="1" applyBorder="1" applyAlignment="1">
      <alignment horizontal="center"/>
    </xf>
    <xf numFmtId="0" fontId="18" fillId="7" borderId="1" xfId="0" applyFont="1" applyFill="1" applyBorder="1" applyAlignment="1">
      <alignment horizontal="center"/>
    </xf>
    <xf numFmtId="0" fontId="3" fillId="0" borderId="1" xfId="0" applyFont="1" applyBorder="1"/>
    <xf numFmtId="0" fontId="18" fillId="0" borderId="1" xfId="0" applyFont="1" applyBorder="1"/>
    <xf numFmtId="0" fontId="18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3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/>
    <xf numFmtId="0" fontId="3" fillId="6" borderId="1" xfId="0" applyFont="1" applyFill="1" applyBorder="1" applyAlignment="1">
      <alignment horizontal="center"/>
    </xf>
    <xf numFmtId="0" fontId="2" fillId="8" borderId="1" xfId="0" applyFont="1" applyFill="1" applyBorder="1"/>
    <xf numFmtId="0" fontId="3" fillId="8" borderId="1" xfId="0" applyFont="1" applyFill="1" applyBorder="1"/>
    <xf numFmtId="0" fontId="3" fillId="8" borderId="1" xfId="0" applyFont="1" applyFill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R38"/>
  <sheetViews>
    <sheetView tabSelected="1" view="pageBreakPreview" topLeftCell="B1" zoomScale="60" workbookViewId="0">
      <selection activeCell="I16" sqref="I16"/>
    </sheetView>
  </sheetViews>
  <sheetFormatPr defaultRowHeight="15"/>
  <cols>
    <col min="1" max="1" width="8.5703125" style="1" customWidth="1"/>
    <col min="2" max="2" width="99.140625" style="1" bestFit="1" customWidth="1"/>
    <col min="3" max="3" width="12.28515625" style="1" bestFit="1" customWidth="1"/>
    <col min="4" max="4" width="14.140625" style="1" customWidth="1"/>
    <col min="5" max="5" width="13" style="1" customWidth="1"/>
    <col min="6" max="6" width="12.5703125" style="1" customWidth="1"/>
    <col min="7" max="7" width="15.42578125" style="2" customWidth="1"/>
    <col min="8" max="8" width="10.42578125" style="30" customWidth="1"/>
    <col min="9" max="9" width="10.28515625" style="30" customWidth="1"/>
    <col min="10" max="10" width="10.140625" style="30" customWidth="1"/>
    <col min="11" max="11" width="11.28515625" style="30" customWidth="1"/>
    <col min="12" max="12" width="11.7109375" style="30" customWidth="1"/>
    <col min="13" max="174" width="9.140625" style="30"/>
    <col min="175" max="16384" width="9.140625" style="1"/>
  </cols>
  <sheetData>
    <row r="1" spans="1:174" ht="93.75" customHeight="1" thickBot="1">
      <c r="B1" s="92" t="s">
        <v>45</v>
      </c>
      <c r="C1" s="93"/>
      <c r="D1" s="93"/>
      <c r="E1" s="93" t="s">
        <v>46</v>
      </c>
      <c r="F1" s="93"/>
      <c r="G1" s="93"/>
    </row>
    <row r="2" spans="1:174" ht="45.75" thickBot="1">
      <c r="A2" s="11" t="s">
        <v>6</v>
      </c>
      <c r="B2" s="51" t="s">
        <v>7</v>
      </c>
      <c r="C2" s="52" t="s">
        <v>0</v>
      </c>
      <c r="D2" s="52" t="s">
        <v>1</v>
      </c>
      <c r="E2" s="52" t="s">
        <v>2</v>
      </c>
      <c r="F2" s="52" t="s">
        <v>3</v>
      </c>
      <c r="G2" s="53" t="s">
        <v>4</v>
      </c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</row>
    <row r="3" spans="1:174">
      <c r="A3" s="44">
        <v>1</v>
      </c>
      <c r="B3" s="13" t="s">
        <v>13</v>
      </c>
      <c r="C3" s="13"/>
      <c r="D3" s="13"/>
      <c r="E3" s="54"/>
      <c r="F3" s="55"/>
      <c r="G3" s="56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</row>
    <row r="4" spans="1:174">
      <c r="A4" s="44"/>
      <c r="B4" s="57" t="s">
        <v>38</v>
      </c>
      <c r="C4" s="58" t="s">
        <v>14</v>
      </c>
      <c r="D4" s="58">
        <v>1</v>
      </c>
      <c r="E4" s="59" t="s">
        <v>30</v>
      </c>
      <c r="F4" s="60"/>
      <c r="G4" s="61">
        <v>100000</v>
      </c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</row>
    <row r="5" spans="1:174" s="15" customFormat="1">
      <c r="A5" s="45"/>
      <c r="B5" s="22" t="s">
        <v>39</v>
      </c>
      <c r="C5" s="40" t="s">
        <v>8</v>
      </c>
      <c r="D5" s="40">
        <v>1</v>
      </c>
      <c r="E5" s="19" t="s">
        <v>16</v>
      </c>
      <c r="F5" s="12"/>
      <c r="G5" s="23">
        <v>200000</v>
      </c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  <c r="CV5" s="31"/>
      <c r="CW5" s="31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1"/>
      <c r="DI5" s="31"/>
      <c r="DJ5" s="31"/>
      <c r="DK5" s="31"/>
      <c r="DL5" s="31"/>
      <c r="DM5" s="31"/>
      <c r="DN5" s="31"/>
      <c r="DO5" s="31"/>
      <c r="DP5" s="31"/>
      <c r="DQ5" s="31"/>
      <c r="DR5" s="31"/>
      <c r="DS5" s="31"/>
      <c r="DT5" s="31"/>
      <c r="DU5" s="31"/>
      <c r="DV5" s="31"/>
      <c r="DW5" s="31"/>
      <c r="DX5" s="31"/>
      <c r="DY5" s="31"/>
      <c r="DZ5" s="31"/>
      <c r="EA5" s="31"/>
      <c r="EB5" s="31"/>
      <c r="EC5" s="31"/>
      <c r="ED5" s="31"/>
      <c r="EE5" s="31"/>
      <c r="EF5" s="31"/>
      <c r="EG5" s="31"/>
      <c r="EH5" s="31"/>
      <c r="EI5" s="31"/>
      <c r="EJ5" s="31"/>
      <c r="EK5" s="31"/>
      <c r="EL5" s="31"/>
      <c r="EM5" s="31"/>
      <c r="EN5" s="31"/>
      <c r="EO5" s="31"/>
      <c r="EP5" s="31"/>
      <c r="EQ5" s="31"/>
      <c r="ER5" s="31"/>
      <c r="ES5" s="31"/>
      <c r="ET5" s="31"/>
      <c r="EU5" s="31"/>
      <c r="EV5" s="31"/>
      <c r="EW5" s="31"/>
      <c r="EX5" s="31"/>
      <c r="EY5" s="31"/>
      <c r="EZ5" s="31"/>
      <c r="FA5" s="31"/>
      <c r="FB5" s="31"/>
      <c r="FC5" s="31"/>
      <c r="FD5" s="31"/>
      <c r="FE5" s="31"/>
      <c r="FF5" s="31"/>
      <c r="FG5" s="31"/>
      <c r="FH5" s="31"/>
      <c r="FI5" s="31"/>
      <c r="FJ5" s="31"/>
      <c r="FK5" s="31"/>
      <c r="FL5" s="31"/>
      <c r="FM5" s="31"/>
      <c r="FN5" s="31"/>
      <c r="FO5" s="31"/>
      <c r="FP5" s="31"/>
      <c r="FQ5" s="31"/>
      <c r="FR5" s="31"/>
    </row>
    <row r="6" spans="1:174" s="15" customFormat="1">
      <c r="A6" s="45"/>
      <c r="B6" s="21" t="s">
        <v>42</v>
      </c>
      <c r="C6" s="16" t="s">
        <v>11</v>
      </c>
      <c r="D6" s="16">
        <v>1</v>
      </c>
      <c r="E6" s="19" t="s">
        <v>16</v>
      </c>
      <c r="F6" s="12"/>
      <c r="G6" s="23">
        <v>200000</v>
      </c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</row>
    <row r="7" spans="1:174" s="15" customFormat="1">
      <c r="A7" s="45"/>
      <c r="B7" s="39" t="s">
        <v>17</v>
      </c>
      <c r="C7" s="16" t="s">
        <v>8</v>
      </c>
      <c r="D7" s="16">
        <v>1</v>
      </c>
      <c r="E7" s="19" t="s">
        <v>30</v>
      </c>
      <c r="F7" s="12"/>
      <c r="G7" s="23">
        <v>100000</v>
      </c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</row>
    <row r="8" spans="1:174" s="15" customFormat="1">
      <c r="A8" s="45"/>
      <c r="B8" s="39" t="s">
        <v>20</v>
      </c>
      <c r="C8" s="16" t="s">
        <v>8</v>
      </c>
      <c r="D8" s="16">
        <v>5</v>
      </c>
      <c r="E8" s="19" t="s">
        <v>15</v>
      </c>
      <c r="F8" s="12"/>
      <c r="G8" s="23">
        <v>250000</v>
      </c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</row>
    <row r="9" spans="1:174" s="15" customFormat="1">
      <c r="A9" s="45"/>
      <c r="B9" s="39" t="s">
        <v>43</v>
      </c>
      <c r="C9" s="16" t="s">
        <v>8</v>
      </c>
      <c r="D9" s="16">
        <v>1</v>
      </c>
      <c r="E9" s="19">
        <v>200000</v>
      </c>
      <c r="F9" s="12"/>
      <c r="G9" s="23">
        <v>200000</v>
      </c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</row>
    <row r="10" spans="1:174" s="15" customFormat="1">
      <c r="A10" s="45"/>
      <c r="B10" s="39" t="s">
        <v>44</v>
      </c>
      <c r="C10" s="16" t="s">
        <v>10</v>
      </c>
      <c r="D10" s="16">
        <v>2</v>
      </c>
      <c r="E10" s="19" t="s">
        <v>18</v>
      </c>
      <c r="F10" s="12"/>
      <c r="G10" s="23">
        <v>150000</v>
      </c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</row>
    <row r="11" spans="1:174" s="15" customFormat="1">
      <c r="A11" s="45"/>
      <c r="B11" s="25" t="s">
        <v>21</v>
      </c>
      <c r="C11" s="62" t="s">
        <v>8</v>
      </c>
      <c r="D11" s="63">
        <v>2</v>
      </c>
      <c r="E11" s="62">
        <v>50000</v>
      </c>
      <c r="F11" s="25"/>
      <c r="G11" s="62">
        <v>100000</v>
      </c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</row>
    <row r="12" spans="1:174" s="18" customFormat="1">
      <c r="A12" s="17"/>
      <c r="B12" s="64" t="s">
        <v>5</v>
      </c>
      <c r="C12" s="65"/>
      <c r="D12" s="65"/>
      <c r="E12" s="66"/>
      <c r="F12" s="66"/>
      <c r="G12" s="67">
        <f>G4+G5+G6+G7+G8+G9+G10+G11</f>
        <v>1300000</v>
      </c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0"/>
      <c r="DV12" s="30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0"/>
      <c r="EH12" s="30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0"/>
      <c r="ET12" s="30"/>
      <c r="EU12" s="30"/>
      <c r="EV12" s="30"/>
      <c r="EW12" s="30"/>
      <c r="EX12" s="30"/>
      <c r="EY12" s="30"/>
      <c r="EZ12" s="30"/>
      <c r="FA12" s="30"/>
      <c r="FB12" s="30"/>
      <c r="FC12" s="30"/>
      <c r="FD12" s="30"/>
      <c r="FE12" s="30"/>
      <c r="FF12" s="30"/>
      <c r="FG12" s="30"/>
      <c r="FH12" s="30"/>
      <c r="FI12" s="30"/>
      <c r="FJ12" s="30"/>
      <c r="FK12" s="30"/>
      <c r="FL12" s="30"/>
      <c r="FM12" s="30"/>
      <c r="FN12" s="30"/>
      <c r="FO12" s="30"/>
      <c r="FP12" s="30"/>
      <c r="FQ12" s="30"/>
      <c r="FR12" s="30"/>
    </row>
    <row r="13" spans="1:174">
      <c r="A13" s="46">
        <v>2</v>
      </c>
      <c r="B13" s="13" t="s">
        <v>24</v>
      </c>
      <c r="C13" s="68"/>
      <c r="D13" s="68"/>
      <c r="E13" s="55"/>
      <c r="F13" s="55"/>
      <c r="G13" s="55"/>
    </row>
    <row r="14" spans="1:174" ht="15.75">
      <c r="A14" s="46"/>
      <c r="B14" s="37" t="s">
        <v>41</v>
      </c>
      <c r="C14" s="69"/>
      <c r="D14" s="70">
        <v>1</v>
      </c>
      <c r="E14" s="71">
        <v>600000</v>
      </c>
      <c r="F14" s="72"/>
      <c r="G14" s="70">
        <v>600000</v>
      </c>
    </row>
    <row r="15" spans="1:174" ht="15.75">
      <c r="A15" s="47"/>
      <c r="B15" s="73" t="s">
        <v>23</v>
      </c>
      <c r="C15" s="74"/>
      <c r="D15" s="71">
        <v>1</v>
      </c>
      <c r="E15" s="71">
        <v>700000</v>
      </c>
      <c r="F15" s="71"/>
      <c r="G15" s="71">
        <v>700000</v>
      </c>
    </row>
    <row r="16" spans="1:174" ht="15.75">
      <c r="A16" s="38"/>
      <c r="B16" s="73" t="s">
        <v>40</v>
      </c>
      <c r="C16" s="71" t="s">
        <v>9</v>
      </c>
      <c r="D16" s="71">
        <v>20</v>
      </c>
      <c r="E16" s="71">
        <v>20000</v>
      </c>
      <c r="F16" s="71"/>
      <c r="G16" s="71">
        <f>D16*E16</f>
        <v>400000</v>
      </c>
    </row>
    <row r="17" spans="1:174" s="30" customFormat="1" ht="15.75">
      <c r="A17" s="43"/>
      <c r="B17" s="75" t="s">
        <v>31</v>
      </c>
      <c r="C17" s="76"/>
      <c r="D17" s="77">
        <v>1</v>
      </c>
      <c r="E17" s="77">
        <v>500000</v>
      </c>
      <c r="F17" s="77"/>
      <c r="G17" s="77">
        <v>500000</v>
      </c>
    </row>
    <row r="18" spans="1:174" ht="15.75">
      <c r="B18" s="78" t="s">
        <v>25</v>
      </c>
      <c r="C18" s="79"/>
      <c r="D18" s="80">
        <v>1</v>
      </c>
      <c r="E18" s="80" t="s">
        <v>19</v>
      </c>
      <c r="F18" s="79"/>
      <c r="G18" s="80">
        <v>150000</v>
      </c>
    </row>
    <row r="19" spans="1:174" s="18" customFormat="1">
      <c r="A19" s="17"/>
      <c r="B19" s="64" t="s">
        <v>5</v>
      </c>
      <c r="C19" s="65"/>
      <c r="D19" s="65"/>
      <c r="E19" s="66"/>
      <c r="F19" s="66"/>
      <c r="G19" s="67">
        <f>G14+G15+G16+G17+G18</f>
        <v>2350000</v>
      </c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</row>
    <row r="20" spans="1:174">
      <c r="A20" s="44">
        <v>3</v>
      </c>
      <c r="B20" s="81" t="s">
        <v>27</v>
      </c>
      <c r="C20" s="81"/>
      <c r="D20" s="81"/>
      <c r="E20" s="82"/>
      <c r="F20" s="82"/>
      <c r="G20" s="83"/>
    </row>
    <row r="21" spans="1:174" s="14" customFormat="1">
      <c r="A21" s="48"/>
      <c r="B21" s="41" t="s">
        <v>37</v>
      </c>
      <c r="C21" s="12" t="s">
        <v>9</v>
      </c>
      <c r="D21" s="12">
        <v>2000</v>
      </c>
      <c r="E21" s="23">
        <v>300</v>
      </c>
      <c r="F21" s="12"/>
      <c r="G21" s="12">
        <f>E21*D21</f>
        <v>600000</v>
      </c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</row>
    <row r="22" spans="1:174" s="14" customFormat="1" ht="15.75">
      <c r="A22" s="45"/>
      <c r="B22" s="42" t="s">
        <v>12</v>
      </c>
      <c r="C22" s="12" t="s">
        <v>9</v>
      </c>
      <c r="D22" s="12">
        <v>1000</v>
      </c>
      <c r="E22" s="23">
        <v>400</v>
      </c>
      <c r="F22" s="12"/>
      <c r="G22" s="12">
        <f>D22*E22</f>
        <v>400000</v>
      </c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</row>
    <row r="23" spans="1:174" s="14" customFormat="1">
      <c r="B23" s="25" t="s">
        <v>29</v>
      </c>
      <c r="C23" s="62" t="s">
        <v>14</v>
      </c>
      <c r="D23" s="62">
        <v>1</v>
      </c>
      <c r="E23" s="62" t="s">
        <v>22</v>
      </c>
      <c r="F23" s="62"/>
      <c r="G23" s="62">
        <v>400000</v>
      </c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</row>
    <row r="24" spans="1:174" s="14" customFormat="1">
      <c r="B24" s="25" t="s">
        <v>32</v>
      </c>
      <c r="C24" s="62" t="s">
        <v>9</v>
      </c>
      <c r="D24" s="62">
        <v>30</v>
      </c>
      <c r="E24" s="62">
        <v>10000</v>
      </c>
      <c r="F24" s="62"/>
      <c r="G24" s="62">
        <f>D24*E24</f>
        <v>300000</v>
      </c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</row>
    <row r="25" spans="1:174" ht="15.75">
      <c r="A25" s="44"/>
      <c r="B25" s="24" t="s">
        <v>28</v>
      </c>
      <c r="C25" s="84" t="s">
        <v>9</v>
      </c>
      <c r="D25" s="84">
        <v>3</v>
      </c>
      <c r="E25" s="85" t="s">
        <v>26</v>
      </c>
      <c r="F25" s="86"/>
      <c r="G25" s="85">
        <v>90000</v>
      </c>
    </row>
    <row r="26" spans="1:174" s="18" customFormat="1">
      <c r="A26" s="49"/>
      <c r="B26" s="64" t="s">
        <v>5</v>
      </c>
      <c r="C26" s="65"/>
      <c r="D26" s="65"/>
      <c r="E26" s="87"/>
      <c r="F26" s="66"/>
      <c r="G26" s="67">
        <f>G21+G22+G23+G24+G25</f>
        <v>1790000</v>
      </c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/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  <c r="FF26" s="30"/>
      <c r="FG26" s="30"/>
      <c r="FH26" s="30"/>
      <c r="FI26" s="30"/>
      <c r="FJ26" s="30"/>
      <c r="FK26" s="30"/>
      <c r="FL26" s="30"/>
      <c r="FM26" s="30"/>
      <c r="FN26" s="30"/>
      <c r="FO26" s="30"/>
      <c r="FP26" s="30"/>
      <c r="FQ26" s="30"/>
      <c r="FR26" s="30"/>
    </row>
    <row r="27" spans="1:174" s="34" customFormat="1">
      <c r="A27" s="33">
        <v>4</v>
      </c>
      <c r="B27" s="88" t="s">
        <v>34</v>
      </c>
      <c r="C27" s="89"/>
      <c r="D27" s="89"/>
      <c r="E27" s="89"/>
      <c r="F27" s="89"/>
      <c r="G27" s="9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</row>
    <row r="28" spans="1:174">
      <c r="A28" s="50"/>
      <c r="B28" s="24" t="s">
        <v>33</v>
      </c>
      <c r="C28" s="24" t="s">
        <v>9</v>
      </c>
      <c r="D28" s="20">
        <v>1</v>
      </c>
      <c r="E28" s="91">
        <v>600000</v>
      </c>
      <c r="F28" s="4">
        <v>600000</v>
      </c>
      <c r="G28" s="91">
        <v>600000</v>
      </c>
    </row>
    <row r="29" spans="1:174">
      <c r="A29" s="50"/>
      <c r="B29" s="24" t="s">
        <v>35</v>
      </c>
      <c r="C29" s="24" t="s">
        <v>9</v>
      </c>
      <c r="D29" s="20">
        <v>5</v>
      </c>
      <c r="E29" s="91">
        <v>100000</v>
      </c>
      <c r="F29" s="4">
        <v>100000</v>
      </c>
      <c r="G29" s="91">
        <v>500000</v>
      </c>
    </row>
    <row r="30" spans="1:174" s="18" customFormat="1">
      <c r="A30" s="17"/>
      <c r="B30" s="64" t="s">
        <v>5</v>
      </c>
      <c r="C30" s="65"/>
      <c r="D30" s="65"/>
      <c r="E30" s="66"/>
      <c r="F30" s="66"/>
      <c r="G30" s="67">
        <f>G28+G29</f>
        <v>1100000</v>
      </c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/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  <c r="FF30" s="30"/>
      <c r="FG30" s="30"/>
      <c r="FH30" s="30"/>
      <c r="FI30" s="30"/>
      <c r="FJ30" s="30"/>
      <c r="FK30" s="30"/>
      <c r="FL30" s="30"/>
      <c r="FM30" s="30"/>
      <c r="FN30" s="30"/>
      <c r="FO30" s="30"/>
      <c r="FP30" s="30"/>
      <c r="FQ30" s="30"/>
      <c r="FR30" s="30"/>
    </row>
    <row r="31" spans="1:174" ht="18">
      <c r="A31" s="50">
        <v>5</v>
      </c>
      <c r="B31" s="35" t="s">
        <v>36</v>
      </c>
      <c r="C31" s="5"/>
      <c r="D31" s="5"/>
      <c r="E31" s="25"/>
      <c r="F31" s="26"/>
      <c r="G31" s="36">
        <v>1460000</v>
      </c>
    </row>
    <row r="32" spans="1:174" ht="21">
      <c r="A32" s="50"/>
      <c r="B32" s="27" t="s">
        <v>5</v>
      </c>
      <c r="C32" s="27"/>
      <c r="D32" s="27"/>
      <c r="E32" s="28"/>
      <c r="F32" s="28"/>
      <c r="G32" s="29">
        <f>G12+G19+G26+G30+G31</f>
        <v>8000000</v>
      </c>
    </row>
    <row r="33" spans="1:174">
      <c r="A33" s="6"/>
      <c r="B33" s="7"/>
      <c r="E33" s="8"/>
      <c r="F33" s="9"/>
      <c r="G33" s="9"/>
    </row>
    <row r="34" spans="1:174">
      <c r="B34" s="10"/>
      <c r="C34" s="10"/>
      <c r="D34" s="10"/>
      <c r="E34" s="3"/>
      <c r="G34" s="30"/>
      <c r="FR34" s="1"/>
    </row>
    <row r="35" spans="1:174">
      <c r="A35" s="94" t="s">
        <v>47</v>
      </c>
      <c r="B35" s="94"/>
      <c r="C35" s="94"/>
      <c r="D35" s="94"/>
      <c r="E35" s="94"/>
      <c r="F35" s="94"/>
      <c r="G35" s="30"/>
      <c r="FR35" s="1"/>
    </row>
    <row r="36" spans="1:174">
      <c r="A36" s="94"/>
      <c r="B36" s="94"/>
      <c r="C36" s="94"/>
      <c r="D36" s="94"/>
      <c r="E36" s="94"/>
      <c r="F36" s="94"/>
      <c r="G36" s="30"/>
      <c r="FR36" s="1"/>
    </row>
    <row r="37" spans="1:174">
      <c r="F37" s="3"/>
      <c r="G37" s="1"/>
    </row>
    <row r="38" spans="1:174">
      <c r="F38" s="2"/>
      <c r="G38" s="1"/>
    </row>
  </sheetData>
  <mergeCells count="3">
    <mergeCell ref="B1:D1"/>
    <mergeCell ref="E1:G1"/>
    <mergeCell ref="A35:F3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&amp;L&amp;"Helv,Bold"&amp;12Հավելված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BUDGET</vt:lpstr>
      <vt:lpstr>BUDGET!Область_печати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Varuzhan Avanesyan</dc:creator>
  <cp:keywords>https:/mul2.gyumricity.am/tasks/20624/oneclick/naxahashiv.xlsx?token=ba31e629de6c2797cbbfdc32c1a575bc</cp:keywords>
  <cp:lastModifiedBy>Admin</cp:lastModifiedBy>
  <cp:lastPrinted>2022-06-15T07:24:26Z</cp:lastPrinted>
  <dcterms:created xsi:type="dcterms:W3CDTF">2004-12-08T07:48:51Z</dcterms:created>
  <dcterms:modified xsi:type="dcterms:W3CDTF">2022-06-15T07:26:31Z</dcterms:modified>
</cp:coreProperties>
</file>